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" windowWidth="16380" windowHeight="8130" tabRatio="264"/>
  </bookViews>
  <sheets>
    <sheet name="2013" sheetId="4" r:id="rId1"/>
  </sheets>
  <definedNames>
    <definedName name="_xlnm.Print_Area" localSheetId="0">'2013'!$A$1:$F$60</definedName>
  </definedNames>
  <calcPr calcId="145621"/>
</workbook>
</file>

<file path=xl/calcChain.xml><?xml version="1.0" encoding="utf-8"?>
<calcChain xmlns="http://schemas.openxmlformats.org/spreadsheetml/2006/main">
  <c r="F50" i="4" l="1"/>
  <c r="F49" i="4"/>
  <c r="F48" i="4"/>
  <c r="F47" i="4"/>
  <c r="F44" i="4"/>
  <c r="F41" i="4"/>
  <c r="F40" i="4"/>
  <c r="F39" i="4"/>
  <c r="F38" i="4"/>
  <c r="F37" i="4"/>
  <c r="F36" i="4"/>
  <c r="F35" i="4"/>
  <c r="F32" i="4"/>
  <c r="F31" i="4"/>
  <c r="F30" i="4"/>
  <c r="F29" i="4"/>
  <c r="F28" i="4"/>
  <c r="F27" i="4"/>
  <c r="F24" i="4"/>
  <c r="F23" i="4"/>
  <c r="F22" i="4"/>
  <c r="F19" i="4"/>
  <c r="F18" i="4"/>
  <c r="F17" i="4"/>
  <c r="F16" i="4"/>
  <c r="F13" i="4"/>
  <c r="F12" i="4"/>
  <c r="F11" i="4"/>
  <c r="F10" i="4"/>
  <c r="F9" i="4"/>
  <c r="E51" i="4" l="1"/>
  <c r="E45" i="4"/>
  <c r="E42" i="4"/>
  <c r="E33" i="4"/>
  <c r="E25" i="4"/>
  <c r="E20" i="4"/>
  <c r="E14" i="4"/>
  <c r="E52" i="4" l="1"/>
  <c r="D14" i="4"/>
  <c r="F14" i="4" s="1"/>
  <c r="D51" i="4" l="1"/>
  <c r="F51" i="4" s="1"/>
  <c r="D45" i="4"/>
  <c r="F45" i="4" s="1"/>
  <c r="D42" i="4"/>
  <c r="F42" i="4" s="1"/>
  <c r="D33" i="4"/>
  <c r="F33" i="4" s="1"/>
  <c r="D25" i="4"/>
  <c r="F25" i="4" s="1"/>
  <c r="D20" i="4"/>
  <c r="F20" i="4" s="1"/>
  <c r="D52" i="4" l="1"/>
  <c r="F52" i="4" s="1"/>
</calcChain>
</file>

<file path=xl/sharedStrings.xml><?xml version="1.0" encoding="utf-8"?>
<sst xmlns="http://schemas.openxmlformats.org/spreadsheetml/2006/main" count="121" uniqueCount="86">
  <si>
    <t xml:space="preserve"> </t>
  </si>
  <si>
    <t>№ п/п</t>
  </si>
  <si>
    <t>Мероприятия программы</t>
  </si>
  <si>
    <t>Сопровождение программного обеспечения систем управления контентом информационных ресурсов</t>
  </si>
  <si>
    <t>Бюджет города</t>
  </si>
  <si>
    <t>Услуги по сопровождению серверов и серверного оборудования</t>
  </si>
  <si>
    <t>Итого по разделу:</t>
  </si>
  <si>
    <t>Приобретение дополнительного оборудования для оснащения рабочих мест</t>
  </si>
  <si>
    <t>Итого по программе</t>
  </si>
  <si>
    <t>Сопровождение и приобретение антивирусных программ</t>
  </si>
  <si>
    <t>Выполнение мероприятий по защите информации</t>
  </si>
  <si>
    <t>Приобретение программного обеспечения для администрирования</t>
  </si>
  <si>
    <t>Приобретение ксероксов, принтеров</t>
  </si>
  <si>
    <t>Приобретение дополнительного программного обеспечения</t>
  </si>
  <si>
    <t>Подготовка выставочных и презентационных материалов</t>
  </si>
  <si>
    <t>Приобретение и сопровождение электронной цифровой подписи, аппаратных носителей</t>
  </si>
  <si>
    <t>Приобретение и сопровождение программных комплексов для обеспечения деятельности структурных подразделений</t>
  </si>
  <si>
    <t>2. Обеспечение предоставления муниципальных услуг в электронном виде</t>
  </si>
  <si>
    <t>Услуги по внедрению и сопровождению системы электронного документооборота</t>
  </si>
  <si>
    <t>Сопровождение и приобретение программных модулей внутреннего портала</t>
  </si>
  <si>
    <t>Приобретение серверного и коммутационного оборудования</t>
  </si>
  <si>
    <t>Услуги по проведению аттестации и сертификации рабочих мест</t>
  </si>
  <si>
    <t>1.1.</t>
  </si>
  <si>
    <t>1.2.</t>
  </si>
  <si>
    <t>1.3.</t>
  </si>
  <si>
    <t>1.4.</t>
  </si>
  <si>
    <t>1.5.</t>
  </si>
  <si>
    <t>2.1.</t>
  </si>
  <si>
    <t>2.2.</t>
  </si>
  <si>
    <t>2.3.</t>
  </si>
  <si>
    <t>3.1.</t>
  </si>
  <si>
    <t>3.2.</t>
  </si>
  <si>
    <t>3.3.</t>
  </si>
  <si>
    <t>4.1.</t>
  </si>
  <si>
    <t>4.2.</t>
  </si>
  <si>
    <t>4.3.</t>
  </si>
  <si>
    <t>6.1.</t>
  </si>
  <si>
    <t>7.1.</t>
  </si>
  <si>
    <t>Услуги по обучению пользователей и администраторов информационных систем</t>
  </si>
  <si>
    <t>Приобретение комплектующих для модернизации серверов</t>
  </si>
  <si>
    <t>Услуги по настройке сервисов корпоративной сети и маршрутизации</t>
  </si>
  <si>
    <t>3. Использование электронного документооборота в деятельности органов местного самоуправления</t>
  </si>
  <si>
    <t>4.4.</t>
  </si>
  <si>
    <t>4.5.</t>
  </si>
  <si>
    <t>4.6.</t>
  </si>
  <si>
    <t>5. Модернизация, развитие и поддержка корпоративной сети администрации города</t>
  </si>
  <si>
    <t>Услуги по содержанию веб-ресурсов</t>
  </si>
  <si>
    <t>Приобретение программного обеспечения (лицензий офисного пакета Microsoft Office, VipNet Client, другого программного обеспечения)</t>
  </si>
  <si>
    <t>Приобретение программного обеспечения (лицензий модулей системы электронного документооборота, лицензий офисного пакета Microsoft Office)</t>
  </si>
  <si>
    <t>Приобретение специального оборудования для оснащения рабочих мест</t>
  </si>
  <si>
    <t>Приобретение комплектующих для системы бесперебойного электропитания серверов</t>
  </si>
  <si>
    <t>Приобретение средств вычислительной техники для оснащения рабочих мест, замена изношенного и списанного оборудования</t>
  </si>
  <si>
    <t>Обслуживание кондиционера в серверной комнате</t>
  </si>
  <si>
    <t>6. Обучение сотрудников</t>
  </si>
  <si>
    <t>7. Мероприятия по защите информации</t>
  </si>
  <si>
    <t>7.2.</t>
  </si>
  <si>
    <t>7.3.</t>
  </si>
  <si>
    <t>7.4.</t>
  </si>
  <si>
    <t>5.1.</t>
  </si>
  <si>
    <t>5.2.</t>
  </si>
  <si>
    <t>5.3.</t>
  </si>
  <si>
    <t>5.4.</t>
  </si>
  <si>
    <t>5.5.</t>
  </si>
  <si>
    <t>5.6.</t>
  </si>
  <si>
    <t>2.4.</t>
  </si>
  <si>
    <t>Услуги по разработке и внедрению электронных сервисов</t>
  </si>
  <si>
    <t>Приобретение резервного кондиционера в серверную комнату</t>
  </si>
  <si>
    <t>Приобретение запасных частей, сменных аккумуляторов ИБП</t>
  </si>
  <si>
    <t>1. Развитие информационных веб-ресурсов органов местного самоуправления города Югорска</t>
  </si>
  <si>
    <t>Приобретение оборудования для медиапрезентаций</t>
  </si>
  <si>
    <t>5.7.</t>
  </si>
  <si>
    <t>Выполнение работ по монтажу и демонтажу оборудования для кондиционирования серверной комнаты</t>
  </si>
  <si>
    <t>Источник финансирования</t>
  </si>
  <si>
    <t>Информация по объему финансирования</t>
  </si>
  <si>
    <t xml:space="preserve">ведомственной целевой программы "Электронный муниципалитет г.Югорска (2013-2015 годы)" </t>
  </si>
  <si>
    <t>4. Модернизация, развитие и поддержка инфраструктуры для реализации проектов электр. муниципалитета</t>
  </si>
  <si>
    <t>Фактически профинансировано</t>
  </si>
  <si>
    <t xml:space="preserve">Недоисполнение мероприятий целевой программы произошло по причине приостановки платежей </t>
  </si>
  <si>
    <t>в связи с проведением в мае 2013 г. выездного заседания Думы округа.</t>
  </si>
  <si>
    <t>информационной политики</t>
  </si>
  <si>
    <t>Предусмотрено по программе на год</t>
  </si>
  <si>
    <t>Выполнение, %</t>
  </si>
  <si>
    <t>О.В.Дергилев</t>
  </si>
  <si>
    <t xml:space="preserve">за 1 полугодие 2013 года
</t>
  </si>
  <si>
    <t>Исполняющий обязанности</t>
  </si>
  <si>
    <t>начальника управления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</si>
</sst>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0"/>
      <name val="Arial"/>
      <family val="2"/>
      <charset val="204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1"/>
      <name val="Times New Roman"/>
      <family val="1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204"/>
    </font>
    <font>
      <b/>
      <sz val="12"/>
      <color theme="5" tint="-0.249977111117893"/>
      <name val="Times New Roman"/>
      <family val="1"/>
      <charset val="1"/>
    </font>
    <font>
      <sz val="10"/>
      <color theme="5" tint="-0.249977111117893"/>
      <name val="Arial"/>
      <family val="2"/>
      <charset val="204"/>
    </font>
    <font>
      <b/>
      <sz val="10"/>
      <color theme="5" tint="-0.249977111117893"/>
      <name val="Times New Roman"/>
      <family val="1"/>
      <charset val="204"/>
    </font>
    <font>
      <b/>
      <sz val="11"/>
      <color theme="5" tint="-0.249977111117893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5" tint="-0.249977111117893"/>
      <name val="Times New Roman"/>
      <family val="1"/>
      <charset val="204"/>
    </font>
    <font>
      <sz val="11"/>
      <color theme="5" tint="-0.24997711111789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164" fontId="0" fillId="0" borderId="0" xfId="0" applyNumberFormat="1"/>
    <xf numFmtId="0" fontId="7" fillId="0" borderId="0" xfId="0" applyFont="1"/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top" wrapText="1"/>
    </xf>
    <xf numFmtId="164" fontId="8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164" fontId="9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right" wrapText="1"/>
    </xf>
    <xf numFmtId="0" fontId="4" fillId="0" borderId="1" xfId="0" applyFont="1" applyBorder="1" applyAlignment="1">
      <alignment vertical="center"/>
    </xf>
    <xf numFmtId="0" fontId="5" fillId="0" borderId="0" xfId="0" applyFont="1"/>
    <xf numFmtId="0" fontId="10" fillId="0" borderId="0" xfId="0" applyFont="1"/>
    <xf numFmtId="164" fontId="5" fillId="0" borderId="0" xfId="0" applyNumberFormat="1" applyFont="1"/>
    <xf numFmtId="164" fontId="0" fillId="0" borderId="0" xfId="0" applyNumberFormat="1" applyFont="1"/>
    <xf numFmtId="10" fontId="8" fillId="0" borderId="1" xfId="0" applyNumberFormat="1" applyFont="1" applyBorder="1" applyAlignment="1">
      <alignment horizontal="center" vertical="top" wrapText="1"/>
    </xf>
    <xf numFmtId="10" fontId="9" fillId="0" borderId="1" xfId="0" applyNumberFormat="1" applyFont="1" applyBorder="1" applyAlignment="1">
      <alignment horizontal="center" vertical="center"/>
    </xf>
    <xf numFmtId="10" fontId="8" fillId="0" borderId="1" xfId="0" applyNumberFormat="1" applyFont="1" applyBorder="1" applyAlignment="1">
      <alignment horizontal="center" wrapText="1"/>
    </xf>
    <xf numFmtId="10" fontId="11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right" vertical="top" wrapText="1"/>
    </xf>
    <xf numFmtId="10" fontId="12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top" wrapText="1"/>
    </xf>
    <xf numFmtId="164" fontId="3" fillId="0" borderId="0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top" wrapText="1"/>
    </xf>
    <xf numFmtId="164" fontId="3" fillId="0" borderId="0" xfId="0" applyNumberFormat="1" applyFont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"/>
  <sheetViews>
    <sheetView tabSelected="1" topLeftCell="A35" zoomScale="130" zoomScaleNormal="130" workbookViewId="0">
      <selection activeCell="E45" sqref="E45"/>
    </sheetView>
  </sheetViews>
  <sheetFormatPr defaultColWidth="11.7109375" defaultRowHeight="12.75" x14ac:dyDescent="0.2"/>
  <cols>
    <col min="1" max="1" width="5.5703125" customWidth="1"/>
    <col min="2" max="2" width="51.42578125" customWidth="1"/>
    <col min="3" max="3" width="14.5703125" customWidth="1"/>
    <col min="4" max="4" width="15.5703125" style="5" customWidth="1"/>
    <col min="5" max="5" width="15.5703125" customWidth="1"/>
    <col min="6" max="6" width="12.28515625" customWidth="1"/>
  </cols>
  <sheetData>
    <row r="1" spans="1:6" ht="15.75" customHeight="1" x14ac:dyDescent="0.2">
      <c r="A1" s="34" t="s">
        <v>73</v>
      </c>
      <c r="B1" s="34"/>
      <c r="C1" s="34"/>
      <c r="D1" s="34"/>
      <c r="E1" s="34"/>
      <c r="F1" s="34"/>
    </row>
    <row r="2" spans="1:6" ht="15.75" customHeight="1" x14ac:dyDescent="0.2">
      <c r="A2" s="34" t="s">
        <v>74</v>
      </c>
      <c r="B2" s="34"/>
      <c r="C2" s="34"/>
      <c r="D2" s="34"/>
      <c r="E2" s="34"/>
      <c r="F2" s="34"/>
    </row>
    <row r="3" spans="1:6" ht="15.75" customHeight="1" x14ac:dyDescent="0.2">
      <c r="A3" s="35" t="s">
        <v>83</v>
      </c>
      <c r="B3" s="36"/>
      <c r="C3" s="36"/>
      <c r="D3" s="36"/>
      <c r="E3" s="36"/>
      <c r="F3" s="36"/>
    </row>
    <row r="4" spans="1:6" ht="8.85" customHeight="1" x14ac:dyDescent="0.2">
      <c r="A4" s="3" t="s">
        <v>0</v>
      </c>
      <c r="B4" s="3"/>
      <c r="C4" s="7"/>
      <c r="D4" s="4"/>
      <c r="E4" s="3"/>
      <c r="F4" s="7"/>
    </row>
    <row r="5" spans="1:6" s="1" customFormat="1" ht="14.45" customHeight="1" x14ac:dyDescent="0.2">
      <c r="A5" s="33" t="s">
        <v>1</v>
      </c>
      <c r="B5" s="33" t="s">
        <v>2</v>
      </c>
      <c r="C5" s="33" t="s">
        <v>72</v>
      </c>
      <c r="D5" s="37" t="s">
        <v>80</v>
      </c>
      <c r="E5" s="33" t="s">
        <v>76</v>
      </c>
      <c r="F5" s="33" t="s">
        <v>81</v>
      </c>
    </row>
    <row r="6" spans="1:6" s="2" customFormat="1" ht="12.75" customHeight="1" x14ac:dyDescent="0.2">
      <c r="A6" s="33"/>
      <c r="B6" s="33"/>
      <c r="C6" s="33"/>
      <c r="D6" s="37"/>
      <c r="E6" s="33"/>
      <c r="F6" s="33"/>
    </row>
    <row r="7" spans="1:6" s="2" customFormat="1" ht="2.25" customHeight="1" x14ac:dyDescent="0.2">
      <c r="A7" s="33"/>
      <c r="B7" s="33"/>
      <c r="C7" s="33"/>
      <c r="D7" s="37"/>
      <c r="E7" s="33"/>
      <c r="F7" s="33"/>
    </row>
    <row r="8" spans="1:6" s="2" customFormat="1" ht="14.25" x14ac:dyDescent="0.2">
      <c r="A8" s="9"/>
      <c r="B8" s="21" t="s">
        <v>68</v>
      </c>
      <c r="C8" s="10"/>
      <c r="D8" s="11"/>
      <c r="E8" s="10"/>
      <c r="F8" s="10"/>
    </row>
    <row r="9" spans="1:6" ht="27.75" customHeight="1" x14ac:dyDescent="0.2">
      <c r="A9" s="8" t="s">
        <v>22</v>
      </c>
      <c r="B9" s="12" t="s">
        <v>3</v>
      </c>
      <c r="C9" s="8" t="s">
        <v>4</v>
      </c>
      <c r="D9" s="30">
        <v>43</v>
      </c>
      <c r="E9" s="30">
        <v>0</v>
      </c>
      <c r="F9" s="29">
        <f>E9/D9</f>
        <v>0</v>
      </c>
    </row>
    <row r="10" spans="1:6" ht="15" customHeight="1" x14ac:dyDescent="0.2">
      <c r="A10" s="8" t="s">
        <v>23</v>
      </c>
      <c r="B10" s="12" t="s">
        <v>46</v>
      </c>
      <c r="C10" s="8" t="s">
        <v>4</v>
      </c>
      <c r="D10" s="30">
        <v>30</v>
      </c>
      <c r="E10" s="30">
        <v>0</v>
      </c>
      <c r="F10" s="29">
        <f t="shared" ref="F10:F52" si="0">E10/D10</f>
        <v>0</v>
      </c>
    </row>
    <row r="11" spans="1:6" ht="25.5" x14ac:dyDescent="0.2">
      <c r="A11" s="8" t="s">
        <v>24</v>
      </c>
      <c r="B11" s="12" t="s">
        <v>5</v>
      </c>
      <c r="C11" s="8" t="s">
        <v>4</v>
      </c>
      <c r="D11" s="30">
        <v>120</v>
      </c>
      <c r="E11" s="30">
        <v>0</v>
      </c>
      <c r="F11" s="29">
        <f t="shared" si="0"/>
        <v>0</v>
      </c>
    </row>
    <row r="12" spans="1:6" ht="15.75" customHeight="1" x14ac:dyDescent="0.2">
      <c r="A12" s="8" t="s">
        <v>25</v>
      </c>
      <c r="B12" s="12" t="s">
        <v>14</v>
      </c>
      <c r="C12" s="8" t="s">
        <v>4</v>
      </c>
      <c r="D12" s="30">
        <v>91.8</v>
      </c>
      <c r="E12" s="30">
        <v>41</v>
      </c>
      <c r="F12" s="29">
        <f t="shared" si="0"/>
        <v>0.44662309368191722</v>
      </c>
    </row>
    <row r="13" spans="1:6" ht="15.75" customHeight="1" x14ac:dyDescent="0.2">
      <c r="A13" s="8" t="s">
        <v>26</v>
      </c>
      <c r="B13" s="12" t="s">
        <v>69</v>
      </c>
      <c r="C13" s="8" t="s">
        <v>4</v>
      </c>
      <c r="D13" s="30">
        <v>9</v>
      </c>
      <c r="E13" s="30">
        <v>8.6</v>
      </c>
      <c r="F13" s="29">
        <f t="shared" si="0"/>
        <v>0.95555555555555549</v>
      </c>
    </row>
    <row r="14" spans="1:6" x14ac:dyDescent="0.2">
      <c r="A14" s="8"/>
      <c r="B14" s="14" t="s">
        <v>6</v>
      </c>
      <c r="C14" s="8"/>
      <c r="D14" s="13">
        <f>SUBTOTAL(9,D9:D13)</f>
        <v>293.8</v>
      </c>
      <c r="E14" s="13">
        <f>SUBTOTAL(9,E9:E13)</f>
        <v>49.6</v>
      </c>
      <c r="F14" s="26">
        <f t="shared" si="0"/>
        <v>0.16882232811436351</v>
      </c>
    </row>
    <row r="15" spans="1:6" ht="14.25" x14ac:dyDescent="0.2">
      <c r="A15" s="9"/>
      <c r="B15" s="21" t="s">
        <v>17</v>
      </c>
      <c r="C15" s="10"/>
      <c r="D15" s="15"/>
      <c r="E15" s="15"/>
      <c r="F15" s="26"/>
    </row>
    <row r="16" spans="1:6" ht="27" customHeight="1" x14ac:dyDescent="0.2">
      <c r="A16" s="8" t="s">
        <v>27</v>
      </c>
      <c r="B16" s="12" t="s">
        <v>7</v>
      </c>
      <c r="C16" s="8" t="s">
        <v>4</v>
      </c>
      <c r="D16" s="30">
        <v>496</v>
      </c>
      <c r="E16" s="30">
        <v>164.4</v>
      </c>
      <c r="F16" s="29">
        <f t="shared" si="0"/>
        <v>0.33145161290322583</v>
      </c>
    </row>
    <row r="17" spans="1:6" ht="39" customHeight="1" x14ac:dyDescent="0.2">
      <c r="A17" s="8" t="s">
        <v>28</v>
      </c>
      <c r="B17" s="12" t="s">
        <v>47</v>
      </c>
      <c r="C17" s="8" t="s">
        <v>4</v>
      </c>
      <c r="D17" s="30">
        <v>462</v>
      </c>
      <c r="E17" s="30">
        <v>0</v>
      </c>
      <c r="F17" s="29">
        <f t="shared" si="0"/>
        <v>0</v>
      </c>
    </row>
    <row r="18" spans="1:6" ht="15" customHeight="1" x14ac:dyDescent="0.2">
      <c r="A18" s="8" t="s">
        <v>29</v>
      </c>
      <c r="B18" s="12" t="s">
        <v>65</v>
      </c>
      <c r="C18" s="8" t="s">
        <v>4</v>
      </c>
      <c r="D18" s="30">
        <v>59</v>
      </c>
      <c r="E18" s="30">
        <v>0</v>
      </c>
      <c r="F18" s="29">
        <f t="shared" si="0"/>
        <v>0</v>
      </c>
    </row>
    <row r="19" spans="1:6" ht="26.25" customHeight="1" x14ac:dyDescent="0.2">
      <c r="A19" s="8" t="s">
        <v>64</v>
      </c>
      <c r="B19" s="12" t="s">
        <v>15</v>
      </c>
      <c r="C19" s="8" t="s">
        <v>4</v>
      </c>
      <c r="D19" s="30">
        <v>158.30000000000001</v>
      </c>
      <c r="E19" s="30">
        <v>52</v>
      </c>
      <c r="F19" s="29">
        <f t="shared" si="0"/>
        <v>0.32849020846493998</v>
      </c>
    </row>
    <row r="20" spans="1:6" x14ac:dyDescent="0.2">
      <c r="A20" s="8"/>
      <c r="B20" s="14" t="s">
        <v>6</v>
      </c>
      <c r="C20" s="8"/>
      <c r="D20" s="13">
        <f>SUBTOTAL(9,D16:D19)</f>
        <v>1175.3</v>
      </c>
      <c r="E20" s="13">
        <f>SUBTOTAL(9,E16:E19)</f>
        <v>216.4</v>
      </c>
      <c r="F20" s="26">
        <f t="shared" si="0"/>
        <v>0.18412320258657366</v>
      </c>
    </row>
    <row r="21" spans="1:6" ht="14.25" x14ac:dyDescent="0.2">
      <c r="A21" s="9"/>
      <c r="B21" s="21" t="s">
        <v>41</v>
      </c>
      <c r="C21" s="10"/>
      <c r="D21" s="15"/>
      <c r="E21" s="15"/>
      <c r="F21" s="27"/>
    </row>
    <row r="22" spans="1:6" ht="25.5" x14ac:dyDescent="0.2">
      <c r="A22" s="8" t="s">
        <v>30</v>
      </c>
      <c r="B22" s="12" t="s">
        <v>18</v>
      </c>
      <c r="C22" s="8" t="s">
        <v>4</v>
      </c>
      <c r="D22" s="30">
        <v>153</v>
      </c>
      <c r="E22" s="30">
        <v>48.4</v>
      </c>
      <c r="F22" s="29">
        <f t="shared" si="0"/>
        <v>0.31633986928104574</v>
      </c>
    </row>
    <row r="23" spans="1:6" ht="40.5" customHeight="1" x14ac:dyDescent="0.2">
      <c r="A23" s="8" t="s">
        <v>31</v>
      </c>
      <c r="B23" s="12" t="s">
        <v>48</v>
      </c>
      <c r="C23" s="8" t="s">
        <v>4</v>
      </c>
      <c r="D23" s="30">
        <v>76</v>
      </c>
      <c r="E23" s="30">
        <v>0</v>
      </c>
      <c r="F23" s="29">
        <f t="shared" si="0"/>
        <v>0</v>
      </c>
    </row>
    <row r="24" spans="1:6" ht="29.25" customHeight="1" x14ac:dyDescent="0.2">
      <c r="A24" s="8" t="s">
        <v>32</v>
      </c>
      <c r="B24" s="12" t="s">
        <v>49</v>
      </c>
      <c r="C24" s="8" t="s">
        <v>4</v>
      </c>
      <c r="D24" s="30">
        <v>189</v>
      </c>
      <c r="E24" s="30">
        <v>172</v>
      </c>
      <c r="F24" s="29">
        <f t="shared" si="0"/>
        <v>0.91005291005291</v>
      </c>
    </row>
    <row r="25" spans="1:6" x14ac:dyDescent="0.2">
      <c r="A25" s="8"/>
      <c r="B25" s="14" t="s">
        <v>6</v>
      </c>
      <c r="C25" s="8"/>
      <c r="D25" s="13">
        <f>SUBTOTAL(9,D22:D24)</f>
        <v>418</v>
      </c>
      <c r="E25" s="13">
        <f>SUBTOTAL(9,E22:E24)</f>
        <v>220.4</v>
      </c>
      <c r="F25" s="26">
        <f t="shared" si="0"/>
        <v>0.52727272727272734</v>
      </c>
    </row>
    <row r="26" spans="1:6" ht="14.25" x14ac:dyDescent="0.2">
      <c r="A26" s="9"/>
      <c r="B26" s="21" t="s">
        <v>75</v>
      </c>
      <c r="C26" s="10"/>
      <c r="D26" s="15"/>
      <c r="E26" s="15"/>
      <c r="F26" s="27"/>
    </row>
    <row r="27" spans="1:6" ht="28.5" customHeight="1" x14ac:dyDescent="0.2">
      <c r="A27" s="8" t="s">
        <v>33</v>
      </c>
      <c r="B27" s="12" t="s">
        <v>51</v>
      </c>
      <c r="C27" s="8" t="s">
        <v>4</v>
      </c>
      <c r="D27" s="30">
        <v>437</v>
      </c>
      <c r="E27" s="30">
        <v>437</v>
      </c>
      <c r="F27" s="29">
        <f t="shared" si="0"/>
        <v>1</v>
      </c>
    </row>
    <row r="28" spans="1:6" x14ac:dyDescent="0.2">
      <c r="A28" s="8" t="s">
        <v>34</v>
      </c>
      <c r="B28" s="12" t="s">
        <v>12</v>
      </c>
      <c r="C28" s="8" t="s">
        <v>4</v>
      </c>
      <c r="D28" s="30">
        <v>249</v>
      </c>
      <c r="E28" s="30">
        <v>144.1</v>
      </c>
      <c r="F28" s="29">
        <f t="shared" si="0"/>
        <v>0.57871485943775103</v>
      </c>
    </row>
    <row r="29" spans="1:6" x14ac:dyDescent="0.2">
      <c r="A29" s="8" t="s">
        <v>35</v>
      </c>
      <c r="B29" s="12" t="s">
        <v>67</v>
      </c>
      <c r="C29" s="8" t="s">
        <v>4</v>
      </c>
      <c r="D29" s="30">
        <v>125</v>
      </c>
      <c r="E29" s="30">
        <v>31.5</v>
      </c>
      <c r="F29" s="29">
        <f t="shared" si="0"/>
        <v>0.252</v>
      </c>
    </row>
    <row r="30" spans="1:6" ht="27.75" customHeight="1" x14ac:dyDescent="0.2">
      <c r="A30" s="8" t="s">
        <v>42</v>
      </c>
      <c r="B30" s="16" t="s">
        <v>16</v>
      </c>
      <c r="C30" s="8" t="s">
        <v>4</v>
      </c>
      <c r="D30" s="30">
        <v>795.1</v>
      </c>
      <c r="E30" s="30">
        <v>583.5</v>
      </c>
      <c r="F30" s="29">
        <f t="shared" si="0"/>
        <v>0.73386995346497297</v>
      </c>
    </row>
    <row r="31" spans="1:6" ht="28.5" customHeight="1" x14ac:dyDescent="0.2">
      <c r="A31" s="8" t="s">
        <v>43</v>
      </c>
      <c r="B31" s="12" t="s">
        <v>19</v>
      </c>
      <c r="C31" s="8" t="s">
        <v>4</v>
      </c>
      <c r="D31" s="30">
        <v>198</v>
      </c>
      <c r="E31" s="30">
        <v>0</v>
      </c>
      <c r="F31" s="29">
        <f t="shared" si="0"/>
        <v>0</v>
      </c>
    </row>
    <row r="32" spans="1:6" ht="27" customHeight="1" x14ac:dyDescent="0.2">
      <c r="A32" s="8" t="s">
        <v>44</v>
      </c>
      <c r="B32" s="12" t="s">
        <v>11</v>
      </c>
      <c r="C32" s="8" t="s">
        <v>4</v>
      </c>
      <c r="D32" s="30">
        <v>34.9</v>
      </c>
      <c r="E32" s="30">
        <v>34.9</v>
      </c>
      <c r="F32" s="29">
        <f t="shared" si="0"/>
        <v>1</v>
      </c>
    </row>
    <row r="33" spans="1:6" x14ac:dyDescent="0.2">
      <c r="A33" s="8"/>
      <c r="B33" s="14" t="s">
        <v>6</v>
      </c>
      <c r="C33" s="8"/>
      <c r="D33" s="13">
        <f>SUBTOTAL(9,D27:D32)</f>
        <v>1839</v>
      </c>
      <c r="E33" s="13">
        <f>SUBTOTAL(9,E27:E32)</f>
        <v>1231</v>
      </c>
      <c r="F33" s="26">
        <f t="shared" si="0"/>
        <v>0.66938553561718328</v>
      </c>
    </row>
    <row r="34" spans="1:6" ht="14.25" x14ac:dyDescent="0.2">
      <c r="A34" s="9"/>
      <c r="B34" s="21" t="s">
        <v>45</v>
      </c>
      <c r="C34" s="10"/>
      <c r="D34" s="15"/>
      <c r="E34" s="15"/>
      <c r="F34" s="27"/>
    </row>
    <row r="35" spans="1:6" ht="28.5" customHeight="1" x14ac:dyDescent="0.2">
      <c r="A35" s="8" t="s">
        <v>58</v>
      </c>
      <c r="B35" s="12" t="s">
        <v>50</v>
      </c>
      <c r="C35" s="8" t="s">
        <v>4</v>
      </c>
      <c r="D35" s="30">
        <v>100</v>
      </c>
      <c r="E35" s="30">
        <v>20.2</v>
      </c>
      <c r="F35" s="29">
        <f t="shared" si="0"/>
        <v>0.20199999999999999</v>
      </c>
    </row>
    <row r="36" spans="1:6" ht="14.25" customHeight="1" x14ac:dyDescent="0.2">
      <c r="A36" s="8" t="s">
        <v>59</v>
      </c>
      <c r="B36" s="12" t="s">
        <v>39</v>
      </c>
      <c r="C36" s="8" t="s">
        <v>4</v>
      </c>
      <c r="D36" s="30">
        <v>45</v>
      </c>
      <c r="E36" s="30">
        <v>0</v>
      </c>
      <c r="F36" s="29">
        <f t="shared" si="0"/>
        <v>0</v>
      </c>
    </row>
    <row r="37" spans="1:6" ht="15.75" customHeight="1" x14ac:dyDescent="0.2">
      <c r="A37" s="8" t="s">
        <v>60</v>
      </c>
      <c r="B37" s="12" t="s">
        <v>66</v>
      </c>
      <c r="C37" s="8" t="s">
        <v>4</v>
      </c>
      <c r="D37" s="30">
        <v>98</v>
      </c>
      <c r="E37" s="30">
        <v>98</v>
      </c>
      <c r="F37" s="29">
        <f t="shared" si="0"/>
        <v>1</v>
      </c>
    </row>
    <row r="38" spans="1:6" ht="15.75" customHeight="1" x14ac:dyDescent="0.2">
      <c r="A38" s="8" t="s">
        <v>61</v>
      </c>
      <c r="B38" s="12" t="s">
        <v>52</v>
      </c>
      <c r="C38" s="8" t="s">
        <v>4</v>
      </c>
      <c r="D38" s="30">
        <v>36</v>
      </c>
      <c r="E38" s="30">
        <v>10.199999999999999</v>
      </c>
      <c r="F38" s="29">
        <f t="shared" si="0"/>
        <v>0.28333333333333333</v>
      </c>
    </row>
    <row r="39" spans="1:6" ht="15.75" customHeight="1" x14ac:dyDescent="0.2">
      <c r="A39" s="8" t="s">
        <v>62</v>
      </c>
      <c r="B39" s="12" t="s">
        <v>20</v>
      </c>
      <c r="C39" s="8" t="s">
        <v>4</v>
      </c>
      <c r="D39" s="30">
        <v>482</v>
      </c>
      <c r="E39" s="30">
        <v>299.5</v>
      </c>
      <c r="F39" s="29">
        <f t="shared" si="0"/>
        <v>0.62136929460580914</v>
      </c>
    </row>
    <row r="40" spans="1:6" ht="26.25" customHeight="1" x14ac:dyDescent="0.2">
      <c r="A40" s="8" t="s">
        <v>63</v>
      </c>
      <c r="B40" s="12" t="s">
        <v>40</v>
      </c>
      <c r="C40" s="8" t="s">
        <v>4</v>
      </c>
      <c r="D40" s="30">
        <v>80</v>
      </c>
      <c r="E40" s="30">
        <v>0</v>
      </c>
      <c r="F40" s="29">
        <f t="shared" si="0"/>
        <v>0</v>
      </c>
    </row>
    <row r="41" spans="1:6" ht="28.5" customHeight="1" x14ac:dyDescent="0.2">
      <c r="A41" s="8" t="s">
        <v>70</v>
      </c>
      <c r="B41" s="12" t="s">
        <v>71</v>
      </c>
      <c r="C41" s="8" t="s">
        <v>4</v>
      </c>
      <c r="D41" s="30">
        <v>64.900000000000006</v>
      </c>
      <c r="E41" s="30">
        <v>64.900000000000006</v>
      </c>
      <c r="F41" s="29">
        <f t="shared" si="0"/>
        <v>1</v>
      </c>
    </row>
    <row r="42" spans="1:6" x14ac:dyDescent="0.2">
      <c r="A42" s="8"/>
      <c r="B42" s="14" t="s">
        <v>6</v>
      </c>
      <c r="C42" s="8"/>
      <c r="D42" s="13">
        <f>SUBTOTAL(9,D35:D41)</f>
        <v>905.9</v>
      </c>
      <c r="E42" s="13">
        <f>SUBTOTAL(9,E35:E41)</f>
        <v>492.79999999999995</v>
      </c>
      <c r="F42" s="26">
        <f t="shared" si="0"/>
        <v>0.54398940280384145</v>
      </c>
    </row>
    <row r="43" spans="1:6" ht="14.25" x14ac:dyDescent="0.2">
      <c r="A43" s="9"/>
      <c r="B43" s="21" t="s">
        <v>53</v>
      </c>
      <c r="C43" s="10"/>
      <c r="D43" s="15"/>
      <c r="E43" s="15"/>
      <c r="F43" s="27"/>
    </row>
    <row r="44" spans="1:6" ht="25.5" x14ac:dyDescent="0.2">
      <c r="A44" s="8" t="s">
        <v>36</v>
      </c>
      <c r="B44" s="12" t="s">
        <v>38</v>
      </c>
      <c r="C44" s="8" t="s">
        <v>4</v>
      </c>
      <c r="D44" s="30">
        <v>108</v>
      </c>
      <c r="E44" s="30">
        <v>0</v>
      </c>
      <c r="F44" s="29">
        <f t="shared" si="0"/>
        <v>0</v>
      </c>
    </row>
    <row r="45" spans="1:6" x14ac:dyDescent="0.2">
      <c r="A45" s="8"/>
      <c r="B45" s="14" t="s">
        <v>6</v>
      </c>
      <c r="C45" s="8"/>
      <c r="D45" s="30">
        <f>SUBTOTAL(9,D44)</f>
        <v>108</v>
      </c>
      <c r="E45" s="30">
        <f>SUBTOTAL(9,E44)</f>
        <v>0</v>
      </c>
      <c r="F45" s="29">
        <f t="shared" si="0"/>
        <v>0</v>
      </c>
    </row>
    <row r="46" spans="1:6" ht="15" x14ac:dyDescent="0.2">
      <c r="A46" s="9"/>
      <c r="B46" s="21" t="s">
        <v>54</v>
      </c>
      <c r="C46" s="10"/>
      <c r="D46" s="32"/>
      <c r="E46" s="32"/>
      <c r="F46" s="31"/>
    </row>
    <row r="47" spans="1:6" x14ac:dyDescent="0.2">
      <c r="A47" s="8" t="s">
        <v>37</v>
      </c>
      <c r="B47" s="12" t="s">
        <v>9</v>
      </c>
      <c r="C47" s="8" t="s">
        <v>4</v>
      </c>
      <c r="D47" s="30">
        <v>135</v>
      </c>
      <c r="E47" s="30">
        <v>0</v>
      </c>
      <c r="F47" s="29">
        <f t="shared" si="0"/>
        <v>0</v>
      </c>
    </row>
    <row r="48" spans="1:6" ht="15.75" customHeight="1" x14ac:dyDescent="0.2">
      <c r="A48" s="8" t="s">
        <v>55</v>
      </c>
      <c r="B48" s="12" t="s">
        <v>13</v>
      </c>
      <c r="C48" s="8" t="s">
        <v>4</v>
      </c>
      <c r="D48" s="30">
        <v>23</v>
      </c>
      <c r="E48" s="30">
        <v>0</v>
      </c>
      <c r="F48" s="29">
        <f t="shared" si="0"/>
        <v>0</v>
      </c>
    </row>
    <row r="49" spans="1:6" ht="15.75" customHeight="1" x14ac:dyDescent="0.2">
      <c r="A49" s="8" t="s">
        <v>56</v>
      </c>
      <c r="B49" s="12" t="s">
        <v>10</v>
      </c>
      <c r="C49" s="8" t="s">
        <v>4</v>
      </c>
      <c r="D49" s="30">
        <v>50</v>
      </c>
      <c r="E49" s="30">
        <v>0</v>
      </c>
      <c r="F49" s="29">
        <f t="shared" si="0"/>
        <v>0</v>
      </c>
    </row>
    <row r="50" spans="1:6" ht="15.75" customHeight="1" x14ac:dyDescent="0.2">
      <c r="A50" s="8" t="s">
        <v>57</v>
      </c>
      <c r="B50" s="12" t="s">
        <v>21</v>
      </c>
      <c r="C50" s="8" t="s">
        <v>4</v>
      </c>
      <c r="D50" s="30">
        <v>52</v>
      </c>
      <c r="E50" s="30">
        <v>0</v>
      </c>
      <c r="F50" s="29">
        <f t="shared" si="0"/>
        <v>0</v>
      </c>
    </row>
    <row r="51" spans="1:6" x14ac:dyDescent="0.2">
      <c r="A51" s="8"/>
      <c r="B51" s="14" t="s">
        <v>6</v>
      </c>
      <c r="C51" s="8"/>
      <c r="D51" s="30">
        <f>SUBTOTAL(9,D47:D50)</f>
        <v>260</v>
      </c>
      <c r="E51" s="30">
        <f>SUBTOTAL(9,E47:E50)</f>
        <v>0</v>
      </c>
      <c r="F51" s="29">
        <f t="shared" si="0"/>
        <v>0</v>
      </c>
    </row>
    <row r="52" spans="1:6" s="6" customFormat="1" ht="15.75" x14ac:dyDescent="0.2">
      <c r="A52" s="17" t="s">
        <v>8</v>
      </c>
      <c r="B52" s="18"/>
      <c r="C52" s="19"/>
      <c r="D52" s="20">
        <f>SUBTOTAL(9,D8:D51)</f>
        <v>5000</v>
      </c>
      <c r="E52" s="20">
        <f t="shared" ref="E52" si="1">SUBTOTAL(9,E8:E51)</f>
        <v>2210.2000000000003</v>
      </c>
      <c r="F52" s="28">
        <f t="shared" si="0"/>
        <v>0.44204000000000004</v>
      </c>
    </row>
    <row r="54" spans="1:6" ht="15" x14ac:dyDescent="0.25">
      <c r="A54" s="23"/>
      <c r="B54" s="23" t="s">
        <v>77</v>
      </c>
    </row>
    <row r="55" spans="1:6" ht="15" x14ac:dyDescent="0.25">
      <c r="A55" s="23" t="s">
        <v>78</v>
      </c>
      <c r="B55" s="23"/>
    </row>
    <row r="56" spans="1:6" x14ac:dyDescent="0.2">
      <c r="A56" s="22"/>
      <c r="B56" s="22"/>
    </row>
    <row r="57" spans="1:6" x14ac:dyDescent="0.2">
      <c r="A57" s="22"/>
      <c r="B57" s="22" t="s">
        <v>84</v>
      </c>
    </row>
    <row r="58" spans="1:6" x14ac:dyDescent="0.2">
      <c r="A58" s="22"/>
      <c r="B58" s="22" t="s">
        <v>85</v>
      </c>
      <c r="D58" s="25"/>
    </row>
    <row r="59" spans="1:6" x14ac:dyDescent="0.2">
      <c r="A59" s="22"/>
      <c r="B59" s="22" t="s">
        <v>79</v>
      </c>
      <c r="D59" s="24" t="s">
        <v>82</v>
      </c>
    </row>
    <row r="60" spans="1:6" x14ac:dyDescent="0.2">
      <c r="A60" s="22"/>
      <c r="B60" s="22"/>
    </row>
    <row r="61" spans="1:6" x14ac:dyDescent="0.2">
      <c r="A61" s="22"/>
      <c r="B61" s="22"/>
    </row>
    <row r="62" spans="1:6" x14ac:dyDescent="0.2">
      <c r="A62" s="22"/>
      <c r="B62" s="22"/>
    </row>
    <row r="63" spans="1:6" x14ac:dyDescent="0.2">
      <c r="A63" s="22"/>
      <c r="B63" s="22"/>
    </row>
    <row r="64" spans="1:6" x14ac:dyDescent="0.2">
      <c r="A64" s="22"/>
      <c r="B64" s="22"/>
    </row>
    <row r="65" spans="1:2" x14ac:dyDescent="0.2">
      <c r="A65" s="22"/>
      <c r="B65" s="22"/>
    </row>
    <row r="66" spans="1:2" x14ac:dyDescent="0.2">
      <c r="A66" s="22"/>
      <c r="B66" s="22"/>
    </row>
    <row r="67" spans="1:2" x14ac:dyDescent="0.2">
      <c r="A67" s="22"/>
      <c r="B67" s="22"/>
    </row>
    <row r="68" spans="1:2" x14ac:dyDescent="0.2">
      <c r="A68" s="22"/>
      <c r="B68" s="22"/>
    </row>
    <row r="69" spans="1:2" x14ac:dyDescent="0.2">
      <c r="A69" s="22"/>
      <c r="B69" s="22"/>
    </row>
    <row r="70" spans="1:2" x14ac:dyDescent="0.2">
      <c r="A70" s="22"/>
      <c r="B70" s="22"/>
    </row>
    <row r="71" spans="1:2" x14ac:dyDescent="0.2">
      <c r="A71" s="22"/>
      <c r="B71" s="22"/>
    </row>
    <row r="72" spans="1:2" x14ac:dyDescent="0.2">
      <c r="A72" s="22"/>
      <c r="B72" s="22"/>
    </row>
    <row r="73" spans="1:2" x14ac:dyDescent="0.2">
      <c r="A73" s="22"/>
      <c r="B73" s="22"/>
    </row>
    <row r="74" spans="1:2" x14ac:dyDescent="0.2">
      <c r="A74" s="22"/>
      <c r="B74" s="22"/>
    </row>
    <row r="75" spans="1:2" x14ac:dyDescent="0.2">
      <c r="A75" s="22"/>
      <c r="B75" s="22"/>
    </row>
    <row r="76" spans="1:2" x14ac:dyDescent="0.2">
      <c r="A76" s="22"/>
      <c r="B76" s="22"/>
    </row>
    <row r="77" spans="1:2" x14ac:dyDescent="0.2">
      <c r="A77" s="22"/>
      <c r="B77" s="22"/>
    </row>
    <row r="78" spans="1:2" x14ac:dyDescent="0.2">
      <c r="A78" s="22"/>
      <c r="B78" s="22"/>
    </row>
    <row r="79" spans="1:2" x14ac:dyDescent="0.2">
      <c r="A79" s="22"/>
      <c r="B79" s="22"/>
    </row>
    <row r="80" spans="1:2" x14ac:dyDescent="0.2">
      <c r="A80" s="22"/>
      <c r="B80" s="22"/>
    </row>
    <row r="81" spans="1:2" x14ac:dyDescent="0.2">
      <c r="A81" s="22"/>
      <c r="B81" s="22"/>
    </row>
    <row r="82" spans="1:2" x14ac:dyDescent="0.2">
      <c r="A82" s="22"/>
      <c r="B82" s="22"/>
    </row>
    <row r="83" spans="1:2" x14ac:dyDescent="0.2">
      <c r="A83" s="22"/>
      <c r="B83" s="22"/>
    </row>
    <row r="84" spans="1:2" x14ac:dyDescent="0.2">
      <c r="A84" s="22"/>
      <c r="B84" s="22"/>
    </row>
    <row r="85" spans="1:2" x14ac:dyDescent="0.2">
      <c r="A85" s="22"/>
      <c r="B85" s="22"/>
    </row>
    <row r="86" spans="1:2" x14ac:dyDescent="0.2">
      <c r="A86" s="22"/>
      <c r="B86" s="22"/>
    </row>
    <row r="87" spans="1:2" x14ac:dyDescent="0.2">
      <c r="A87" s="22"/>
      <c r="B87" s="22"/>
    </row>
    <row r="88" spans="1:2" x14ac:dyDescent="0.2">
      <c r="A88" s="22"/>
      <c r="B88" s="22"/>
    </row>
    <row r="89" spans="1:2" x14ac:dyDescent="0.2">
      <c r="A89" s="22"/>
      <c r="B89" s="22"/>
    </row>
    <row r="90" spans="1:2" x14ac:dyDescent="0.2">
      <c r="A90" s="22"/>
      <c r="B90" s="22"/>
    </row>
    <row r="91" spans="1:2" x14ac:dyDescent="0.2">
      <c r="A91" s="22"/>
      <c r="B91" s="22"/>
    </row>
    <row r="92" spans="1:2" x14ac:dyDescent="0.2">
      <c r="A92" s="22"/>
      <c r="B92" s="22"/>
    </row>
    <row r="93" spans="1:2" x14ac:dyDescent="0.2">
      <c r="A93" s="22"/>
      <c r="B93" s="22"/>
    </row>
    <row r="94" spans="1:2" x14ac:dyDescent="0.2">
      <c r="A94" s="22"/>
      <c r="B94" s="22"/>
    </row>
    <row r="95" spans="1:2" x14ac:dyDescent="0.2">
      <c r="A95" s="22"/>
      <c r="B95" s="22"/>
    </row>
    <row r="96" spans="1:2" x14ac:dyDescent="0.2">
      <c r="A96" s="22"/>
      <c r="B96" s="22"/>
    </row>
    <row r="97" spans="1:2" x14ac:dyDescent="0.2">
      <c r="A97" s="22"/>
      <c r="B97" s="22"/>
    </row>
    <row r="98" spans="1:2" x14ac:dyDescent="0.2">
      <c r="A98" s="22"/>
      <c r="B98" s="22"/>
    </row>
    <row r="99" spans="1:2" x14ac:dyDescent="0.2">
      <c r="A99" s="22"/>
      <c r="B99" s="22"/>
    </row>
    <row r="100" spans="1:2" x14ac:dyDescent="0.2">
      <c r="A100" s="22"/>
      <c r="B100" s="22"/>
    </row>
    <row r="101" spans="1:2" x14ac:dyDescent="0.2">
      <c r="A101" s="22"/>
      <c r="B101" s="22"/>
    </row>
    <row r="102" spans="1:2" x14ac:dyDescent="0.2">
      <c r="A102" s="22"/>
      <c r="B102" s="22"/>
    </row>
    <row r="103" spans="1:2" x14ac:dyDescent="0.2">
      <c r="A103" s="22"/>
      <c r="B103" s="22"/>
    </row>
    <row r="104" spans="1:2" x14ac:dyDescent="0.2">
      <c r="A104" s="22"/>
      <c r="B104" s="22"/>
    </row>
  </sheetData>
  <mergeCells count="9">
    <mergeCell ref="F5:F7"/>
    <mergeCell ref="A1:F1"/>
    <mergeCell ref="A2:F2"/>
    <mergeCell ref="A3:F3"/>
    <mergeCell ref="A5:A7"/>
    <mergeCell ref="B5:B7"/>
    <mergeCell ref="E5:E7"/>
    <mergeCell ref="C5:C7"/>
    <mergeCell ref="D5:D7"/>
  </mergeCells>
  <pageMargins left="0.70866141732283472" right="0.70866141732283472" top="0.74803149606299213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2013</vt:lpstr>
      <vt:lpstr>'2013'!Область_печати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Архиреева Татьяна Васильевна</dc:creator>
  <cp:lastModifiedBy>Дергилев Олег Владимирович</cp:lastModifiedBy>
  <cp:lastPrinted>2013-07-02T10:39:41Z</cp:lastPrinted>
  <dcterms:created xsi:type="dcterms:W3CDTF">2011-03-02T04:56:29Z</dcterms:created>
  <dcterms:modified xsi:type="dcterms:W3CDTF">2013-07-09T09:16:08Z</dcterms:modified>
</cp:coreProperties>
</file>